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0440"/>
  </bookViews>
  <sheets>
    <sheet name="Form Responses 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/>
  <c r="H13"/>
  <c r="I13"/>
  <c r="J13"/>
  <c r="K13"/>
  <c r="G14"/>
  <c r="H14"/>
  <c r="I14"/>
  <c r="J14"/>
  <c r="K14"/>
  <c r="G15"/>
  <c r="H15"/>
  <c r="I15"/>
  <c r="J15"/>
  <c r="K15"/>
  <c r="G16"/>
  <c r="H16"/>
  <c r="I16"/>
  <c r="J16"/>
  <c r="K16"/>
  <c r="G17"/>
  <c r="H17"/>
  <c r="I17"/>
  <c r="J17"/>
  <c r="K17"/>
  <c r="G18"/>
  <c r="H18"/>
  <c r="I18"/>
  <c r="J18"/>
  <c r="K18"/>
  <c r="F18"/>
  <c r="F17"/>
  <c r="F16"/>
  <c r="F15"/>
  <c r="F13"/>
  <c r="F14"/>
</calcChain>
</file>

<file path=xl/sharedStrings.xml><?xml version="1.0" encoding="utf-8"?>
<sst xmlns="http://schemas.openxmlformats.org/spreadsheetml/2006/main" count="43" uniqueCount="43">
  <si>
    <t>Timestamp</t>
  </si>
  <si>
    <t>Email Address</t>
  </si>
  <si>
    <t>नाम</t>
  </si>
  <si>
    <t>मोबाइल नंबर</t>
  </si>
  <si>
    <t>महाविद्यालय में  कार्यस्थल  सहयोगीयो    के  व्यवहार के संदर्भ में संतुष्टि स्तर बताइए</t>
  </si>
  <si>
    <t>महाविद्यालय में उपलब्ध मूलभूत सुविधाओं के संदर्भ में अपनी संतुष्टि स्तर बताइए</t>
  </si>
  <si>
    <t xml:space="preserve"> महाविद्यालय में कार्य के वातावरण के संदर्भ में संतुष्टि स्तर बताइए</t>
  </si>
  <si>
    <t>महाविद्यालय में एकेडमिक स्टाफ द्वारा आपके साथ व्यवहार के संदर्भ में अपनी संतुष्टि स्तर बताइए</t>
  </si>
  <si>
    <t>महाविद्यालय में छात्रों द्वारा आपके साथ व्यवहार के संदर्भ में अपनी संतुष्टि स्तर बताइए</t>
  </si>
  <si>
    <t>महाविद्यालय में आपको मिले कार्य भार से अपनी संतुष्टि स्तर बताइए</t>
  </si>
  <si>
    <t>ragendrabaghel@gmail.com</t>
  </si>
  <si>
    <t>RAJENDRA KUMAR BAGHEL</t>
  </si>
  <si>
    <t>LAB ATTENDANT</t>
  </si>
  <si>
    <t>rakeshh.mandal21@gmail.com</t>
  </si>
  <si>
    <t>Rakesh kumar mandal</t>
  </si>
  <si>
    <t>07587229520</t>
  </si>
  <si>
    <t>Asst grd 3</t>
  </si>
  <si>
    <t>puranthakur2001@gmail.com</t>
  </si>
  <si>
    <t>Puran lal</t>
  </si>
  <si>
    <t>Lab attendent</t>
  </si>
  <si>
    <t>reenathakur046@gmail.com</t>
  </si>
  <si>
    <t>Reena thakur</t>
  </si>
  <si>
    <t>Peon</t>
  </si>
  <si>
    <t>prabhudhurwe503@gmail.com</t>
  </si>
  <si>
    <t>Prabhu singh dhruwe</t>
  </si>
  <si>
    <t>Farrash</t>
  </si>
  <si>
    <t>anuradhathakur184@gmail.com</t>
  </si>
  <si>
    <t>Smt. Anuradha Thakur</t>
  </si>
  <si>
    <t xml:space="preserve">Lab attended </t>
  </si>
  <si>
    <t>gncjcillege.dalli@gmail.com</t>
  </si>
  <si>
    <t>Smt. Sunita Khobragade</t>
  </si>
  <si>
    <t>Data entry operator</t>
  </si>
  <si>
    <t>gncjcollege.dalli@gmail.com</t>
  </si>
  <si>
    <t>Mrs. Anjulata sahu</t>
  </si>
  <si>
    <t>Lab attendant</t>
  </si>
  <si>
    <t>draupadikorram15469@gmail.com</t>
  </si>
  <si>
    <t>Smt.Draupadi korram</t>
  </si>
  <si>
    <t>Astt.grade  2</t>
  </si>
  <si>
    <t>rakeshkumaar885490@gmail.com</t>
  </si>
  <si>
    <t>Rakesh Kumar kothari</t>
  </si>
  <si>
    <t>Librarian</t>
  </si>
  <si>
    <t>NCJ College Feed back from for office (Responses) 2021</t>
  </si>
  <si>
    <t xml:space="preserve">स्तर 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</si>
</sst>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7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0" fontId="2" fillId="0" borderId="1" xfId="0" applyFont="1" applyBorder="1"/>
    <xf numFmtId="0" fontId="3" fillId="0" borderId="1" xfId="0" applyFont="1" applyBorder="1"/>
    <xf numFmtId="0" fontId="0" fillId="0" borderId="1" xfId="0" applyFont="1" applyBorder="1" applyAlignme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0" fillId="0" borderId="1" xfId="0" applyBorder="1" applyAlignment="1"/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/>
            </a:pPr>
            <a:r>
              <a:rPr lang="hi-IN" sz="1000"/>
              <a:t>महाविद्यालय में  कार्यस्थल  सहयोगीयो  के  व्यवहार के संदर्भ में संतुष्टि स्तर बताइए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'Form Responses 1'!$E$2</c:f>
              <c:strCache>
                <c:ptCount val="1"/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'Form Responses 1'!$E$14:$E$18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D-40CE-BCAD-A77AF8F22915}"/>
            </c:ext>
          </c:extLst>
        </c:ser>
        <c:ser>
          <c:idx val="1"/>
          <c:order val="1"/>
          <c:tx>
            <c:strRef>
              <c:f>'Form Responses 1'!$F$2</c:f>
              <c:strCache>
                <c:ptCount val="1"/>
                <c:pt idx="0">
                  <c:v>महाविद्यालय में  कार्यस्थल  सहयोगीयो    के  व्यवहार के संदर्भ में संतुष्टि स्तर बताइए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'Form Responses 1'!$F$14:$F$18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AD-40CE-BCAD-A77AF8F22915}"/>
            </c:ext>
          </c:extLst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/>
            </a:pPr>
            <a:r>
              <a:rPr lang="hi-IN" sz="1000"/>
              <a:t>महाविद्यालय में उपलब्ध मूलभूत सुविधाओं के संदर्भ में अपनी संतुष्टि स्तर बताइए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'Form Responses 1'!$E$2</c:f>
              <c:strCache>
                <c:ptCount val="1"/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'Form Responses 1'!$E$14:$E$18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C4-499F-B9A3-F8D56A495A92}"/>
            </c:ext>
          </c:extLst>
        </c:ser>
        <c:ser>
          <c:idx val="1"/>
          <c:order val="1"/>
          <c:tx>
            <c:strRef>
              <c:f>'Form Responses 1'!$G$2</c:f>
              <c:strCache>
                <c:ptCount val="1"/>
                <c:pt idx="0">
                  <c:v>महाविद्यालय में उपलब्ध मूलभूत सुविधाओं के संदर्भ में अपनी संतुष्टि स्तर बताइए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'Form Responses 1'!$G$14:$G$18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4-499F-B9A3-F8D56A495A92}"/>
            </c:ext>
          </c:extLst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'Form Responses 1'!$H$2</c:f>
              <c:strCache>
                <c:ptCount val="1"/>
                <c:pt idx="0">
                  <c:v> महाविद्यालय में कार्य के वातावरण के संदर्भ में संतुष्टि स्तर बताइए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'Form Responses 1'!$E$14:$E$18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'Form Responses 1'!$H$14:$H$18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ED-48F2-AEE5-C29198F3EC4B}"/>
            </c:ext>
          </c:extLst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'Form Responses 1'!$I$2</c:f>
              <c:strCache>
                <c:ptCount val="1"/>
                <c:pt idx="0">
                  <c:v>महाविद्यालय में एकेडमिक स्टाफ द्वारा आपके साथ व्यवहार के संदर्भ में अपनी संतुष्टि स्तर बताइए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'Form Responses 1'!$E$14:$E$18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'Form Responses 1'!$I$14:$I$18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95-41D3-BA71-71A8C3630772}"/>
            </c:ext>
          </c:extLst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'Form Responses 1'!$J$2</c:f>
              <c:strCache>
                <c:ptCount val="1"/>
                <c:pt idx="0">
                  <c:v>महाविद्यालय में छात्रों द्वारा आपके साथ व्यवहार के संदर्भ में अपनी संतुष्टि स्तर बताइए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'Form Responses 1'!$E$14:$E$18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'Form Responses 1'!$J$14:$J$18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E7-4712-A612-B1A15EBE635A}"/>
            </c:ext>
          </c:extLst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'Form Responses 1'!$K$2</c:f>
              <c:strCache>
                <c:ptCount val="1"/>
                <c:pt idx="0">
                  <c:v>महाविद्यालय में आपको मिले कार्य भार से अपनी संतुष्टि स्तर बताइए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'Form Responses 1'!$E$14:$E$18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'Form Responses 1'!$K$14:$K$18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87-4F1E-985C-E0D808E7DCF4}"/>
            </c:ext>
          </c:extLst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166407</xdr:colOff>
      <xdr:row>20</xdr:row>
      <xdr:rowOff>23533</xdr:rowOff>
    </xdr:from>
    <xdr:to>
      <xdr:col>2</xdr:col>
      <xdr:colOff>1128432</xdr:colOff>
      <xdr:row>30</xdr:row>
      <xdr:rowOff>156883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1220880</xdr:colOff>
      <xdr:row>20</xdr:row>
      <xdr:rowOff>33058</xdr:rowOff>
    </xdr:from>
    <xdr:to>
      <xdr:col>4</xdr:col>
      <xdr:colOff>694763</xdr:colOff>
      <xdr:row>30</xdr:row>
      <xdr:rowOff>147358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748552</xdr:colOff>
      <xdr:row>20</xdr:row>
      <xdr:rowOff>40901</xdr:rowOff>
    </xdr:from>
    <xdr:to>
      <xdr:col>6</xdr:col>
      <xdr:colOff>95249</xdr:colOff>
      <xdr:row>30</xdr:row>
      <xdr:rowOff>117100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174812</xdr:colOff>
      <xdr:row>30</xdr:row>
      <xdr:rowOff>197783</xdr:rowOff>
    </xdr:from>
    <xdr:to>
      <xdr:col>2</xdr:col>
      <xdr:colOff>1131794</xdr:colOff>
      <xdr:row>41</xdr:row>
      <xdr:rowOff>81803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1195667</xdr:colOff>
      <xdr:row>31</xdr:row>
      <xdr:rowOff>28014</xdr:rowOff>
    </xdr:from>
    <xdr:to>
      <xdr:col>4</xdr:col>
      <xdr:colOff>683560</xdr:colOff>
      <xdr:row>41</xdr:row>
      <xdr:rowOff>94690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762000</xdr:colOff>
      <xdr:row>31</xdr:row>
      <xdr:rowOff>22411</xdr:rowOff>
    </xdr:from>
    <xdr:to>
      <xdr:col>6</xdr:col>
      <xdr:colOff>112057</xdr:colOff>
      <xdr:row>41</xdr:row>
      <xdr:rowOff>123265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9"/>
  <sheetViews>
    <sheetView tabSelected="1" zoomScale="85" zoomScaleNormal="85" workbookViewId="0">
      <pane ySplit="2" topLeftCell="A3" activePane="bottomLeft" state="frozen"/>
      <selection pane="bottomLeft" activeCell="G25" sqref="G25"/>
    </sheetView>
  </sheetViews>
  <sheetFormatPr defaultColWidth="14.42578125" defaultRowHeight="15.75" customHeight="1"/>
  <cols>
    <col min="1" max="17" width="21.5703125" customWidth="1"/>
  </cols>
  <sheetData>
    <row r="1" spans="1:11" s="8" customFormat="1" ht="23.25">
      <c r="A1" s="9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1" t="s">
        <v>0</v>
      </c>
      <c r="B2" s="1" t="s">
        <v>1</v>
      </c>
      <c r="C2" s="1" t="s">
        <v>2</v>
      </c>
      <c r="D2" s="1" t="s">
        <v>3</v>
      </c>
      <c r="E2" s="1"/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1" ht="12.75">
      <c r="A3" s="2">
        <v>44503.460713425928</v>
      </c>
      <c r="B3" s="3" t="s">
        <v>10</v>
      </c>
      <c r="C3" s="3" t="s">
        <v>11</v>
      </c>
      <c r="D3" s="3">
        <v>9650841466</v>
      </c>
      <c r="E3" s="3" t="s">
        <v>12</v>
      </c>
      <c r="F3" s="3">
        <v>4</v>
      </c>
      <c r="G3" s="3">
        <v>4</v>
      </c>
      <c r="H3" s="3">
        <v>4</v>
      </c>
      <c r="I3" s="3">
        <v>4</v>
      </c>
      <c r="J3" s="3">
        <v>4</v>
      </c>
      <c r="K3" s="3">
        <v>4</v>
      </c>
    </row>
    <row r="4" spans="1:11" ht="12.75">
      <c r="A4" s="2">
        <v>44503.465185208333</v>
      </c>
      <c r="B4" s="3" t="s">
        <v>13</v>
      </c>
      <c r="C4" s="3" t="s">
        <v>14</v>
      </c>
      <c r="D4" s="4" t="s">
        <v>15</v>
      </c>
      <c r="E4" s="3" t="s">
        <v>16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5</v>
      </c>
    </row>
    <row r="5" spans="1:11" ht="12.75">
      <c r="A5" s="2">
        <v>44503.470893518519</v>
      </c>
      <c r="B5" s="3" t="s">
        <v>17</v>
      </c>
      <c r="C5" s="3" t="s">
        <v>18</v>
      </c>
      <c r="D5" s="3">
        <v>9993321536</v>
      </c>
      <c r="E5" s="3" t="s">
        <v>19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</row>
    <row r="6" spans="1:11" ht="12.75">
      <c r="A6" s="2">
        <v>44503.472210960652</v>
      </c>
      <c r="B6" s="3" t="s">
        <v>20</v>
      </c>
      <c r="C6" s="3" t="s">
        <v>21</v>
      </c>
      <c r="D6" s="3">
        <v>6261754947</v>
      </c>
      <c r="E6" s="3" t="s">
        <v>22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</row>
    <row r="7" spans="1:11" ht="12.75">
      <c r="A7" s="2">
        <v>44503.47492886574</v>
      </c>
      <c r="B7" s="3" t="s">
        <v>23</v>
      </c>
      <c r="C7" s="3" t="s">
        <v>24</v>
      </c>
      <c r="D7" s="3">
        <v>9754938503</v>
      </c>
      <c r="E7" s="3" t="s">
        <v>25</v>
      </c>
      <c r="F7" s="3">
        <v>5</v>
      </c>
      <c r="G7" s="3">
        <v>5</v>
      </c>
      <c r="H7" s="3">
        <v>5</v>
      </c>
      <c r="I7" s="3">
        <v>5</v>
      </c>
      <c r="J7" s="3">
        <v>4</v>
      </c>
      <c r="K7" s="3">
        <v>5</v>
      </c>
    </row>
    <row r="8" spans="1:11" ht="12.75">
      <c r="A8" s="2">
        <v>44503.479058391204</v>
      </c>
      <c r="B8" s="3" t="s">
        <v>26</v>
      </c>
      <c r="C8" s="3" t="s">
        <v>27</v>
      </c>
      <c r="D8" s="3">
        <v>9893785879</v>
      </c>
      <c r="E8" s="3" t="s">
        <v>28</v>
      </c>
      <c r="F8" s="3">
        <v>5</v>
      </c>
      <c r="G8" s="3">
        <v>5</v>
      </c>
      <c r="H8" s="3">
        <v>5</v>
      </c>
      <c r="I8" s="3">
        <v>5</v>
      </c>
      <c r="J8" s="3">
        <v>5</v>
      </c>
      <c r="K8" s="3">
        <v>5</v>
      </c>
    </row>
    <row r="9" spans="1:11" ht="12.75">
      <c r="A9" s="2">
        <v>44503.488988067125</v>
      </c>
      <c r="B9" s="3" t="s">
        <v>29</v>
      </c>
      <c r="C9" s="3" t="s">
        <v>30</v>
      </c>
      <c r="D9" s="3">
        <v>8435353622</v>
      </c>
      <c r="E9" s="3" t="s">
        <v>31</v>
      </c>
      <c r="F9" s="3">
        <v>5</v>
      </c>
      <c r="G9" s="3">
        <v>4</v>
      </c>
      <c r="H9" s="3">
        <v>5</v>
      </c>
      <c r="I9" s="3">
        <v>5</v>
      </c>
      <c r="J9" s="3">
        <v>5</v>
      </c>
      <c r="K9" s="3">
        <v>5</v>
      </c>
    </row>
    <row r="10" spans="1:11" ht="12.75">
      <c r="A10" s="2">
        <v>44503.490807013892</v>
      </c>
      <c r="B10" s="3" t="s">
        <v>32</v>
      </c>
      <c r="C10" s="3" t="s">
        <v>33</v>
      </c>
      <c r="D10" s="3">
        <v>9406414774</v>
      </c>
      <c r="E10" s="3" t="s">
        <v>34</v>
      </c>
      <c r="F10" s="3">
        <v>3</v>
      </c>
      <c r="G10" s="3">
        <v>2</v>
      </c>
      <c r="H10" s="3">
        <v>3</v>
      </c>
      <c r="I10" s="3">
        <v>3</v>
      </c>
      <c r="J10" s="3">
        <v>3</v>
      </c>
      <c r="K10" s="3">
        <v>4</v>
      </c>
    </row>
    <row r="11" spans="1:11" ht="12.75">
      <c r="A11" s="2">
        <v>44503.496974791662</v>
      </c>
      <c r="B11" s="3" t="s">
        <v>35</v>
      </c>
      <c r="C11" s="3" t="s">
        <v>36</v>
      </c>
      <c r="E11" s="3" t="s">
        <v>37</v>
      </c>
      <c r="F11" s="3">
        <v>5</v>
      </c>
      <c r="G11" s="3">
        <v>5</v>
      </c>
      <c r="H11" s="3">
        <v>4</v>
      </c>
      <c r="I11" s="3">
        <v>4</v>
      </c>
      <c r="J11" s="3">
        <v>4</v>
      </c>
      <c r="K11" s="3">
        <v>4</v>
      </c>
    </row>
    <row r="12" spans="1:11" ht="12.75">
      <c r="A12" s="2">
        <v>44503.573891469903</v>
      </c>
      <c r="B12" s="3" t="s">
        <v>38</v>
      </c>
      <c r="C12" s="3" t="s">
        <v>39</v>
      </c>
      <c r="D12" s="3">
        <v>9165885490</v>
      </c>
      <c r="E12" s="3" t="s">
        <v>40</v>
      </c>
      <c r="F12" s="3">
        <v>2</v>
      </c>
      <c r="G12" s="3">
        <v>3</v>
      </c>
      <c r="H12" s="3">
        <v>3</v>
      </c>
      <c r="I12" s="3">
        <v>3</v>
      </c>
      <c r="J12" s="3">
        <v>4</v>
      </c>
      <c r="K12" s="3">
        <v>4</v>
      </c>
    </row>
    <row r="13" spans="1:11" ht="15.75" customHeight="1">
      <c r="E13" s="11" t="s">
        <v>42</v>
      </c>
      <c r="F13" s="5">
        <f>AVERAGE(F$3:F$12)</f>
        <v>4.0999999999999996</v>
      </c>
      <c r="G13" s="5">
        <f t="shared" ref="G13:K13" si="0">AVERAGE(G$3:G$12)</f>
        <v>4</v>
      </c>
      <c r="H13" s="5">
        <f t="shared" si="0"/>
        <v>4.0999999999999996</v>
      </c>
      <c r="I13" s="5">
        <f t="shared" si="0"/>
        <v>4.0999999999999996</v>
      </c>
      <c r="J13" s="5">
        <f t="shared" si="0"/>
        <v>4.0999999999999996</v>
      </c>
      <c r="K13" s="5">
        <f t="shared" si="0"/>
        <v>4.4000000000000004</v>
      </c>
    </row>
    <row r="14" spans="1:11" ht="15.75" customHeight="1">
      <c r="E14" s="7">
        <v>5</v>
      </c>
      <c r="F14" s="6">
        <f>COUNTIF(F$3:F$12,5)</f>
        <v>4</v>
      </c>
      <c r="G14" s="6">
        <f>COUNTIF(G$3:G$12,5)</f>
        <v>3</v>
      </c>
      <c r="H14" s="6">
        <f t="shared" ref="H14:K14" si="1">COUNTIF(H$3:H$12,5)</f>
        <v>3</v>
      </c>
      <c r="I14" s="6">
        <f t="shared" si="1"/>
        <v>3</v>
      </c>
      <c r="J14" s="6">
        <f t="shared" si="1"/>
        <v>2</v>
      </c>
      <c r="K14" s="6">
        <f t="shared" si="1"/>
        <v>4</v>
      </c>
    </row>
    <row r="15" spans="1:11" ht="15.75" customHeight="1">
      <c r="E15" s="7">
        <v>4</v>
      </c>
      <c r="F15" s="6">
        <f>COUNTIF(F$3:F$12,4)</f>
        <v>4</v>
      </c>
      <c r="G15" s="6">
        <f t="shared" ref="G15:K15" si="2">COUNTIF(G$3:G$12,4)</f>
        <v>5</v>
      </c>
      <c r="H15" s="6">
        <f t="shared" si="2"/>
        <v>5</v>
      </c>
      <c r="I15" s="6">
        <f t="shared" si="2"/>
        <v>5</v>
      </c>
      <c r="J15" s="6">
        <f t="shared" si="2"/>
        <v>7</v>
      </c>
      <c r="K15" s="6">
        <f t="shared" si="2"/>
        <v>6</v>
      </c>
    </row>
    <row r="16" spans="1:11" ht="15.75" customHeight="1">
      <c r="E16" s="7">
        <v>3</v>
      </c>
      <c r="F16" s="6">
        <f>COUNTIF(F$3:F$12,3)</f>
        <v>1</v>
      </c>
      <c r="G16" s="6">
        <f t="shared" ref="G16:K16" si="3">COUNTIF(G$3:G$12,3)</f>
        <v>1</v>
      </c>
      <c r="H16" s="6">
        <f t="shared" si="3"/>
        <v>2</v>
      </c>
      <c r="I16" s="6">
        <f t="shared" si="3"/>
        <v>2</v>
      </c>
      <c r="J16" s="6">
        <f t="shared" si="3"/>
        <v>1</v>
      </c>
      <c r="K16" s="6">
        <f t="shared" si="3"/>
        <v>0</v>
      </c>
    </row>
    <row r="17" spans="5:11" ht="15.75" customHeight="1">
      <c r="E17" s="7">
        <v>2</v>
      </c>
      <c r="F17" s="6">
        <f>COUNTIF(F$3:F$12,2)</f>
        <v>1</v>
      </c>
      <c r="G17" s="6">
        <f t="shared" ref="G17:K17" si="4">COUNTIF(G$3:G$12,2)</f>
        <v>1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</row>
    <row r="18" spans="5:11" ht="15.75" customHeight="1">
      <c r="E18" s="7">
        <v>1</v>
      </c>
      <c r="F18" s="6">
        <f>COUNTIF(F$3:F$12,1)</f>
        <v>0</v>
      </c>
      <c r="G18" s="6">
        <f t="shared" ref="G18:K18" si="5">COUNTIF(G$3:G$12,1)</f>
        <v>0</v>
      </c>
      <c r="H18" s="6">
        <f t="shared" si="5"/>
        <v>0</v>
      </c>
      <c r="I18" s="6">
        <f t="shared" si="5"/>
        <v>0</v>
      </c>
      <c r="J18" s="6">
        <f t="shared" si="5"/>
        <v>0</v>
      </c>
      <c r="K18" s="6">
        <f t="shared" si="5"/>
        <v>0</v>
      </c>
    </row>
    <row r="19" spans="5:11" ht="15.75" customHeight="1">
      <c r="E19" s="10"/>
      <c r="F19" s="7"/>
      <c r="G19" s="7"/>
      <c r="H19" s="7"/>
      <c r="I19" s="7"/>
      <c r="J19" s="7"/>
      <c r="K19" s="7"/>
    </row>
  </sheetData>
  <mergeCells count="1">
    <mergeCell ref="A1:K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SANTOSH</cp:lastModifiedBy>
  <dcterms:modified xsi:type="dcterms:W3CDTF">2021-11-07T14:23:54Z</dcterms:modified>
</cp:coreProperties>
</file>